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onepage\web_DAta\"/>
    </mc:Choice>
  </mc:AlternateContent>
  <xr:revisionPtr revIDLastSave="0" documentId="13_ncr:1_{B3E2E60D-4288-4053-9955-F033725217B2}" xr6:coauthVersionLast="47" xr6:coauthVersionMax="47" xr10:uidLastSave="{00000000-0000-0000-0000-000000000000}"/>
  <bookViews>
    <workbookView xWindow="-108" yWindow="-108" windowWidth="23256" windowHeight="12576" xr2:uid="{55012CFA-729F-47DA-9986-1350B714A633}"/>
  </bookViews>
  <sheets>
    <sheet name="ประชากรทั้งหมด" sheetId="1" r:id="rId1"/>
    <sheet name="ประชากรอยู่จริง" sheetId="4" r:id="rId2"/>
    <sheet name="หลังคาเรือน" sheetId="2" r:id="rId3"/>
    <sheet name="อัตราเกิดตาย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C8" i="4"/>
  <c r="E5" i="4"/>
  <c r="E6" i="4"/>
  <c r="E7" i="4"/>
  <c r="E4" i="4"/>
  <c r="G8" i="3"/>
  <c r="G7" i="3"/>
  <c r="G6" i="3"/>
  <c r="G5" i="3"/>
  <c r="G4" i="3"/>
  <c r="F8" i="3"/>
  <c r="F7" i="3"/>
  <c r="F6" i="3"/>
  <c r="F5" i="3"/>
  <c r="F4" i="3"/>
  <c r="E8" i="3"/>
  <c r="E7" i="3"/>
  <c r="E6" i="3"/>
  <c r="E5" i="3"/>
  <c r="E4" i="3"/>
  <c r="D9" i="2"/>
  <c r="C9" i="2"/>
  <c r="E8" i="4" l="1"/>
</calcChain>
</file>

<file path=xl/sharedStrings.xml><?xml version="1.0" encoding="utf-8"?>
<sst xmlns="http://schemas.openxmlformats.org/spreadsheetml/2006/main" count="52" uniqueCount="24">
  <si>
    <t>สรุปข้อมูลประชากรของ โรงพยาบาลส่งเสริมสุขภาพตำบลสะเลียม</t>
  </si>
  <si>
    <t>หมู่ที่</t>
  </si>
  <si>
    <t>ชื่อหมู่บ้าน</t>
  </si>
  <si>
    <t>ชาย</t>
  </si>
  <si>
    <t>หญิง</t>
  </si>
  <si>
    <t>รวม</t>
  </si>
  <si>
    <t>บ้านสะเลียมใต้</t>
  </si>
  <si>
    <t>รวมทั้งหมด</t>
  </si>
  <si>
    <t>บ้านสะเลียมเหนือ</t>
  </si>
  <si>
    <t>ที่</t>
  </si>
  <si>
    <t>จำนวนหลังคาเรือนและครัวเรือน</t>
  </si>
  <si>
    <t>โรงพยาบาลส่งเสริมสุขภาพตำบลสะเลียม</t>
  </si>
  <si>
    <t>จำนวนหลังคา</t>
  </si>
  <si>
    <t>จำนวนครัวเรือน</t>
  </si>
  <si>
    <t>เกิด</t>
  </si>
  <si>
    <t>ตาย</t>
  </si>
  <si>
    <t>ปีงบประมาณ</t>
  </si>
  <si>
    <t>ร้อยละการเพิ่ม</t>
  </si>
  <si>
    <t>อัตราเกิด</t>
  </si>
  <si>
    <t>อัตราตาย</t>
  </si>
  <si>
    <t>หมู่1</t>
  </si>
  <si>
    <t>หมู่3</t>
  </si>
  <si>
    <t>หมู่5</t>
  </si>
  <si>
    <t>หมู่7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</si>
</sst>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,000"/>
  </numFmts>
  <fonts count="7">
    <font>
      <sz val="11"/>
      <color theme="1"/>
      <name val="Calibri"/>
      <family val="2"/>
      <charset val="222"/>
      <scheme val="minor"/>
    </font>
    <font>
      <sz val="12"/>
      <color indexed="8"/>
      <name val="AngsanaUPC"/>
      <charset val="222"/>
    </font>
    <font>
      <b/>
      <sz val="12"/>
      <color indexed="8"/>
      <name val="AngsanaUPC"/>
      <charset val="222"/>
    </font>
    <font>
      <b/>
      <sz val="12"/>
      <color indexed="8"/>
      <name val="AngsanaUPC"/>
      <family val="1"/>
    </font>
    <font>
      <sz val="12"/>
      <color indexed="8"/>
      <name val="AngsanaUPC"/>
      <family val="1"/>
    </font>
    <font>
      <b/>
      <sz val="12"/>
      <color theme="1"/>
      <name val="AngsanaUPC"/>
      <family val="1"/>
    </font>
    <font>
      <b/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1" fontId="1" fillId="0" borderId="0" xfId="0" applyNumberFormat="1" applyFont="1" applyAlignment="1" applyProtection="1">
      <alignment horizontal="left" vertical="top"/>
      <protection locked="0"/>
    </xf>
    <xf numFmtId="1" fontId="1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1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" fontId="4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600"/>
              <a:t>จำนวนประชากรทั้งหมดแยกเพศรายหมู่บ้าน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ประชากรทั้งหมด!$C$3</c:f>
              <c:strCache>
                <c:ptCount val="1"/>
                <c:pt idx="0">
                  <c:v>ชาย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ประชากรทั้งหมด!$A$4:$A$7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ประชากรทั้งหมด!$C$4:$C$7</c:f>
              <c:numCache>
                <c:formatCode>0</c:formatCode>
                <c:ptCount val="4"/>
                <c:pt idx="0">
                  <c:v>174</c:v>
                </c:pt>
                <c:pt idx="1">
                  <c:v>188</c:v>
                </c:pt>
                <c:pt idx="2">
                  <c:v>154</c:v>
                </c:pt>
                <c:pt idx="3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8-4365-9084-8BA1B29FBB6E}"/>
            </c:ext>
          </c:extLst>
        </c:ser>
        <c:ser>
          <c:idx val="1"/>
          <c:order val="1"/>
          <c:tx>
            <c:strRef>
              <c:f>ประชากรทั้งหมด!$D$3</c:f>
              <c:strCache>
                <c:ptCount val="1"/>
                <c:pt idx="0">
                  <c:v>หญิง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ประชากรทั้งหมด!$A$4:$A$7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ประชากรทั้งหมด!$D$4:$D$7</c:f>
              <c:numCache>
                <c:formatCode>0</c:formatCode>
                <c:ptCount val="4"/>
                <c:pt idx="0">
                  <c:v>164</c:v>
                </c:pt>
                <c:pt idx="1">
                  <c:v>225</c:v>
                </c:pt>
                <c:pt idx="2">
                  <c:v>166</c:v>
                </c:pt>
                <c:pt idx="3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78-4365-9084-8BA1B29FBB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90294527"/>
        <c:axId val="1690292447"/>
      </c:barChart>
      <c:catAx>
        <c:axId val="169029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292447"/>
        <c:crosses val="autoZero"/>
        <c:auto val="1"/>
        <c:lblAlgn val="ctr"/>
        <c:lblOffset val="100"/>
        <c:noMultiLvlLbl val="0"/>
      </c:catAx>
      <c:valAx>
        <c:axId val="169029244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69029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baseline="0">
                <a:effectLst/>
              </a:rPr>
              <a:t>จำนวนประชากรอยู่จริงแยกเพศรายหมู่บ้าน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ประชากรอยู่จริง!$C$3</c:f>
              <c:strCache>
                <c:ptCount val="1"/>
                <c:pt idx="0">
                  <c:v>ชาย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ประชากรอยู่จริง!$A$4:$A$7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ประชากรอยู่จริง!$C$4:$C$7</c:f>
              <c:numCache>
                <c:formatCode>0</c:formatCode>
                <c:ptCount val="4"/>
                <c:pt idx="0">
                  <c:v>120</c:v>
                </c:pt>
                <c:pt idx="1">
                  <c:v>137</c:v>
                </c:pt>
                <c:pt idx="2">
                  <c:v>98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B-4638-9E60-539C0B4B8AAB}"/>
            </c:ext>
          </c:extLst>
        </c:ser>
        <c:ser>
          <c:idx val="1"/>
          <c:order val="1"/>
          <c:tx>
            <c:strRef>
              <c:f>ประชากรอยู่จริง!$D$3</c:f>
              <c:strCache>
                <c:ptCount val="1"/>
                <c:pt idx="0">
                  <c:v>หญิง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ประชากรอยู่จริง!$A$4:$A$7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ประชากรอยู่จริง!$D$4:$D$7</c:f>
              <c:numCache>
                <c:formatCode>0</c:formatCode>
                <c:ptCount val="4"/>
                <c:pt idx="0">
                  <c:v>129</c:v>
                </c:pt>
                <c:pt idx="1">
                  <c:v>169</c:v>
                </c:pt>
                <c:pt idx="2">
                  <c:v>110</c:v>
                </c:pt>
                <c:pt idx="3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B-4638-9E60-539C0B4B8A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04398160"/>
        <c:axId val="1304397328"/>
      </c:barChart>
      <c:catAx>
        <c:axId val="130439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397328"/>
        <c:crosses val="autoZero"/>
        <c:auto val="1"/>
        <c:lblAlgn val="ctr"/>
        <c:lblOffset val="100"/>
        <c:noMultiLvlLbl val="0"/>
      </c:catAx>
      <c:valAx>
        <c:axId val="13043973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30439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จำนวนหลังคาเรือนและครัวเรือนรายหมู่บ้าน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หลังคาเรือน!$C$4</c:f>
              <c:strCache>
                <c:ptCount val="1"/>
                <c:pt idx="0">
                  <c:v>จำนวนหลังคา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หลังคาเรือน!$A$5:$A$8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หลังคาเรือน!$C$5:$C$8</c:f>
              <c:numCache>
                <c:formatCode>0</c:formatCode>
                <c:ptCount val="4"/>
                <c:pt idx="0">
                  <c:v>104</c:v>
                </c:pt>
                <c:pt idx="1">
                  <c:v>124</c:v>
                </c:pt>
                <c:pt idx="2">
                  <c:v>106</c:v>
                </c:pt>
                <c:pt idx="3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0-4D82-97AD-212F3E6BC797}"/>
            </c:ext>
          </c:extLst>
        </c:ser>
        <c:ser>
          <c:idx val="1"/>
          <c:order val="1"/>
          <c:tx>
            <c:strRef>
              <c:f>หลังคาเรือน!$D$4</c:f>
              <c:strCache>
                <c:ptCount val="1"/>
                <c:pt idx="0">
                  <c:v>จำนวนครัวเรือน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หลังคาเรือน!$A$5:$A$8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หลังคาเรือน!$D$5:$D$8</c:f>
              <c:numCache>
                <c:formatCode>0</c:formatCode>
                <c:ptCount val="4"/>
                <c:pt idx="0">
                  <c:v>137</c:v>
                </c:pt>
                <c:pt idx="1">
                  <c:v>170</c:v>
                </c:pt>
                <c:pt idx="2">
                  <c:v>135</c:v>
                </c:pt>
                <c:pt idx="3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0-4D82-97AD-212F3E6BC79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99384047"/>
        <c:axId val="1699384463"/>
      </c:barChart>
      <c:catAx>
        <c:axId val="169938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384463"/>
        <c:crosses val="autoZero"/>
        <c:auto val="1"/>
        <c:lblAlgn val="ctr"/>
        <c:lblOffset val="100"/>
        <c:noMultiLvlLbl val="0"/>
      </c:catAx>
      <c:valAx>
        <c:axId val="16993844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69938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แสดงแนวโน้มอัตราเกิด</a:t>
            </a:r>
            <a:r>
              <a:rPr lang="th-TH" baseline="0"/>
              <a:t> อัตราตาย 5 ปีย้อนหลัง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อัตราเกิดตาย!$E$3</c:f>
              <c:strCache>
                <c:ptCount val="1"/>
                <c:pt idx="0">
                  <c:v>อัตราเกิด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อัตราเกิดตาย!$B$4:$B$8</c:f>
              <c:numCache>
                <c:formatCode>General</c:formatCode>
                <c:ptCount val="5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  <c:pt idx="4">
                  <c:v>2565</c:v>
                </c:pt>
              </c:numCache>
            </c:numRef>
          </c:cat>
          <c:val>
            <c:numRef>
              <c:f>อัตราเกิดตาย!$E$4:$E$8</c:f>
              <c:numCache>
                <c:formatCode>0.00</c:formatCode>
                <c:ptCount val="5"/>
                <c:pt idx="0">
                  <c:v>3.9630118890356671</c:v>
                </c:pt>
                <c:pt idx="1">
                  <c:v>6.6050198150594452</c:v>
                </c:pt>
                <c:pt idx="2">
                  <c:v>7.9260237780713343</c:v>
                </c:pt>
                <c:pt idx="3">
                  <c:v>3.9630118890356671</c:v>
                </c:pt>
                <c:pt idx="4">
                  <c:v>1.9815059445178336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9-47E6-AB56-8CBF019E9E23}"/>
            </c:ext>
          </c:extLst>
        </c:ser>
        <c:ser>
          <c:idx val="1"/>
          <c:order val="1"/>
          <c:tx>
            <c:strRef>
              <c:f>อัตราเกิดตาย!$F$3</c:f>
              <c:strCache>
                <c:ptCount val="1"/>
                <c:pt idx="0">
                  <c:v>อัตราตาย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อัตราเกิดตาย!$B$4:$B$8</c:f>
              <c:numCache>
                <c:formatCode>General</c:formatCode>
                <c:ptCount val="5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  <c:pt idx="4">
                  <c:v>2565</c:v>
                </c:pt>
              </c:numCache>
            </c:numRef>
          </c:cat>
          <c:val>
            <c:numRef>
              <c:f>อัตราเกิดตาย!$F$4:$F$8</c:f>
              <c:numCache>
                <c:formatCode>0.00</c:formatCode>
                <c:ptCount val="5"/>
                <c:pt idx="0">
                  <c:v>4.6235138705416112</c:v>
                </c:pt>
                <c:pt idx="1">
                  <c:v>7.9260237780713343</c:v>
                </c:pt>
                <c:pt idx="2">
                  <c:v>9.2470277410832225</c:v>
                </c:pt>
                <c:pt idx="3">
                  <c:v>5.2840158520475562</c:v>
                </c:pt>
                <c:pt idx="4">
                  <c:v>1.321003963011889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9-47E6-AB56-8CBF019E9E2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729775"/>
        <c:axId val="1690731855"/>
      </c:lineChart>
      <c:catAx>
        <c:axId val="169072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731855"/>
        <c:crosses val="autoZero"/>
        <c:auto val="1"/>
        <c:lblAlgn val="ctr"/>
        <c:lblOffset val="100"/>
        <c:noMultiLvlLbl val="0"/>
      </c:catAx>
      <c:valAx>
        <c:axId val="169073185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69072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8</xdr:row>
      <xdr:rowOff>156210</xdr:rowOff>
    </xdr:from>
    <xdr:to>
      <xdr:col>8</xdr:col>
      <xdr:colOff>541020</xdr:colOff>
      <xdr:row>29</xdr:row>
      <xdr:rowOff>45720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3D6D3ED-7581-E32D-959E-C60928F46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8</xdr:row>
      <xdr:rowOff>163830</xdr:rowOff>
    </xdr:from>
    <xdr:to>
      <xdr:col>9</xdr:col>
      <xdr:colOff>83820</xdr:colOff>
      <xdr:row>28</xdr:row>
      <xdr:rowOff>129540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2761FAAC-364D-E3EF-9A73-CC727989B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10</xdr:row>
      <xdr:rowOff>171450</xdr:rowOff>
    </xdr:from>
    <xdr:to>
      <xdr:col>9</xdr:col>
      <xdr:colOff>22860</xdr:colOff>
      <xdr:row>33</xdr:row>
      <xdr:rowOff>15240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9AFAA73C-8B15-EB66-F51F-83479E88C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3810</xdr:rowOff>
    </xdr:from>
    <xdr:to>
      <xdr:col>12</xdr:col>
      <xdr:colOff>60960</xdr:colOff>
      <xdr:row>31</xdr:row>
      <xdr:rowOff>152400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8195970A-8C15-16E6-B5AE-863C36237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D070-8C32-4B8A-8944-EC42E90BBFFE}">
  <dimension ref="A1:E8"/>
  <sheetViews>
    <sheetView tabSelected="1" workbookViewId="0">
      <selection activeCell="O13" sqref="O13"/>
    </sheetView>
  </sheetViews>
  <sheetFormatPr defaultRowHeight="14.4"/>
  <cols>
    <col min="1" max="1" width="6.33203125" customWidth="1"/>
    <col min="2" max="2" width="15.21875" customWidth="1"/>
  </cols>
  <sheetData>
    <row r="1" spans="1:5" ht="20.399999999999999">
      <c r="A1" s="12" t="s">
        <v>0</v>
      </c>
      <c r="B1" s="12"/>
      <c r="C1" s="12"/>
      <c r="D1" s="12"/>
      <c r="E1" s="12"/>
    </row>
    <row r="3" spans="1:5" ht="17.39999999999999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ht="17.399999999999999">
      <c r="A4" s="9" t="s">
        <v>20</v>
      </c>
      <c r="B4" s="7" t="s">
        <v>8</v>
      </c>
      <c r="C4" s="3">
        <v>174</v>
      </c>
      <c r="D4" s="3">
        <v>164</v>
      </c>
      <c r="E4" s="3">
        <v>338</v>
      </c>
    </row>
    <row r="5" spans="1:5" ht="17.399999999999999">
      <c r="A5" s="9" t="s">
        <v>21</v>
      </c>
      <c r="B5" s="1" t="s">
        <v>6</v>
      </c>
      <c r="C5" s="3">
        <v>188</v>
      </c>
      <c r="D5" s="3">
        <v>225</v>
      </c>
      <c r="E5" s="3">
        <v>413</v>
      </c>
    </row>
    <row r="6" spans="1:5" ht="17.399999999999999">
      <c r="A6" s="9" t="s">
        <v>22</v>
      </c>
      <c r="B6" s="7" t="s">
        <v>8</v>
      </c>
      <c r="C6" s="3">
        <v>154</v>
      </c>
      <c r="D6" s="3">
        <v>166</v>
      </c>
      <c r="E6" s="3">
        <v>320</v>
      </c>
    </row>
    <row r="7" spans="1:5" ht="17.399999999999999">
      <c r="A7" s="9" t="s">
        <v>23</v>
      </c>
      <c r="B7" s="7" t="s">
        <v>8</v>
      </c>
      <c r="C7" s="3">
        <v>196</v>
      </c>
      <c r="D7" s="3">
        <v>246</v>
      </c>
      <c r="E7" s="3">
        <v>442</v>
      </c>
    </row>
    <row r="8" spans="1:5" ht="17.399999999999999">
      <c r="B8" s="4" t="s">
        <v>7</v>
      </c>
      <c r="C8" s="3">
        <v>712</v>
      </c>
      <c r="D8" s="3">
        <v>802</v>
      </c>
      <c r="E8" s="5">
        <v>1514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BD7B-E8CB-44D9-B4FE-9FA33BF51A88}">
  <dimension ref="A1:E8"/>
  <sheetViews>
    <sheetView topLeftCell="A15" workbookViewId="0">
      <selection activeCell="L28" sqref="L28"/>
    </sheetView>
  </sheetViews>
  <sheetFormatPr defaultRowHeight="14.4"/>
  <cols>
    <col min="1" max="1" width="6.33203125" customWidth="1"/>
    <col min="2" max="2" width="15.21875" customWidth="1"/>
  </cols>
  <sheetData>
    <row r="1" spans="1:5" ht="20.399999999999999">
      <c r="A1" s="12" t="s">
        <v>0</v>
      </c>
      <c r="B1" s="12"/>
      <c r="C1" s="12"/>
      <c r="D1" s="12"/>
      <c r="E1" s="12"/>
    </row>
    <row r="3" spans="1:5" ht="17.39999999999999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ht="17.399999999999999">
      <c r="A4" s="9" t="s">
        <v>20</v>
      </c>
      <c r="B4" s="7" t="s">
        <v>8</v>
      </c>
      <c r="C4" s="3">
        <v>120</v>
      </c>
      <c r="D4" s="3">
        <v>129</v>
      </c>
      <c r="E4" s="3">
        <f>SUM(C4:D4)</f>
        <v>249</v>
      </c>
    </row>
    <row r="5" spans="1:5" ht="17.399999999999999">
      <c r="A5" s="9" t="s">
        <v>21</v>
      </c>
      <c r="B5" s="1" t="s">
        <v>6</v>
      </c>
      <c r="C5" s="3">
        <v>137</v>
      </c>
      <c r="D5" s="3">
        <v>169</v>
      </c>
      <c r="E5" s="3">
        <f t="shared" ref="E5:E8" si="0">SUM(C5:D5)</f>
        <v>306</v>
      </c>
    </row>
    <row r="6" spans="1:5" ht="17.399999999999999">
      <c r="A6" s="9" t="s">
        <v>22</v>
      </c>
      <c r="B6" s="7" t="s">
        <v>8</v>
      </c>
      <c r="C6" s="3">
        <v>98</v>
      </c>
      <c r="D6" s="3">
        <v>110</v>
      </c>
      <c r="E6" s="3">
        <f t="shared" si="0"/>
        <v>208</v>
      </c>
    </row>
    <row r="7" spans="1:5" ht="17.399999999999999">
      <c r="A7" s="9" t="s">
        <v>23</v>
      </c>
      <c r="B7" s="7" t="s">
        <v>8</v>
      </c>
      <c r="C7" s="3">
        <v>142</v>
      </c>
      <c r="D7" s="3">
        <v>175</v>
      </c>
      <c r="E7" s="3">
        <f t="shared" si="0"/>
        <v>317</v>
      </c>
    </row>
    <row r="8" spans="1:5" ht="17.399999999999999">
      <c r="B8" s="4" t="s">
        <v>7</v>
      </c>
      <c r="C8" s="3">
        <f>SUM(C4:C7)</f>
        <v>497</v>
      </c>
      <c r="D8" s="3">
        <f>SUM(D4:D7)</f>
        <v>583</v>
      </c>
      <c r="E8" s="3">
        <f t="shared" si="0"/>
        <v>1080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68D3-1527-4C43-A240-3CEE4C873683}">
  <dimension ref="A1:D9"/>
  <sheetViews>
    <sheetView workbookViewId="0">
      <selection activeCell="J33" sqref="J33"/>
    </sheetView>
  </sheetViews>
  <sheetFormatPr defaultRowHeight="14.4"/>
  <cols>
    <col min="1" max="1" width="6.109375" customWidth="1"/>
    <col min="2" max="2" width="14" customWidth="1"/>
    <col min="3" max="3" width="13.21875" customWidth="1"/>
    <col min="4" max="4" width="12.109375" customWidth="1"/>
  </cols>
  <sheetData>
    <row r="1" spans="1:4">
      <c r="A1" s="13" t="s">
        <v>10</v>
      </c>
      <c r="B1" s="13"/>
      <c r="C1" s="13"/>
      <c r="D1" s="13"/>
    </row>
    <row r="2" spans="1:4">
      <c r="A2" s="13" t="s">
        <v>11</v>
      </c>
      <c r="B2" s="13"/>
      <c r="C2" s="13"/>
      <c r="D2" s="13"/>
    </row>
    <row r="4" spans="1:4" ht="17.399999999999999">
      <c r="A4" s="6" t="s">
        <v>1</v>
      </c>
      <c r="B4" s="6" t="s">
        <v>2</v>
      </c>
      <c r="C4" s="6" t="s">
        <v>12</v>
      </c>
      <c r="D4" s="6" t="s">
        <v>13</v>
      </c>
    </row>
    <row r="5" spans="1:4" ht="17.399999999999999">
      <c r="A5" s="9" t="s">
        <v>20</v>
      </c>
      <c r="B5" s="7" t="s">
        <v>8</v>
      </c>
      <c r="C5" s="3">
        <v>104</v>
      </c>
      <c r="D5" s="3">
        <v>137</v>
      </c>
    </row>
    <row r="6" spans="1:4" ht="17.399999999999999">
      <c r="A6" s="9" t="s">
        <v>21</v>
      </c>
      <c r="B6" s="1" t="s">
        <v>6</v>
      </c>
      <c r="C6" s="3">
        <v>124</v>
      </c>
      <c r="D6" s="3">
        <v>170</v>
      </c>
    </row>
    <row r="7" spans="1:4" ht="17.399999999999999">
      <c r="A7" s="9" t="s">
        <v>22</v>
      </c>
      <c r="B7" s="7" t="s">
        <v>8</v>
      </c>
      <c r="C7" s="3">
        <v>106</v>
      </c>
      <c r="D7" s="3">
        <v>135</v>
      </c>
    </row>
    <row r="8" spans="1:4" ht="17.399999999999999">
      <c r="A8" s="9" t="s">
        <v>23</v>
      </c>
      <c r="B8" s="7" t="s">
        <v>8</v>
      </c>
      <c r="C8" s="3">
        <v>144</v>
      </c>
      <c r="D8" s="3">
        <v>194</v>
      </c>
    </row>
    <row r="9" spans="1:4" ht="17.399999999999999">
      <c r="B9" s="4" t="s">
        <v>7</v>
      </c>
      <c r="C9" s="3">
        <f>SUM(C5:C8)</f>
        <v>478</v>
      </c>
      <c r="D9" s="3">
        <f>SUM(D5:D8)</f>
        <v>636</v>
      </c>
    </row>
  </sheetData>
  <mergeCells count="2">
    <mergeCell ref="A1:D1"/>
    <mergeCell ref="A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C621-83C3-4432-899A-894133DE383A}">
  <dimension ref="A3:H8"/>
  <sheetViews>
    <sheetView topLeftCell="A7" workbookViewId="0">
      <selection activeCell="O20" sqref="O20"/>
    </sheetView>
  </sheetViews>
  <sheetFormatPr defaultRowHeight="14.4"/>
  <cols>
    <col min="1" max="1" width="5.44140625" customWidth="1"/>
    <col min="2" max="2" width="12" customWidth="1"/>
    <col min="3" max="3" width="6.77734375" customWidth="1"/>
    <col min="4" max="4" width="7.5546875" customWidth="1"/>
    <col min="7" max="7" width="13.33203125" customWidth="1"/>
  </cols>
  <sheetData>
    <row r="3" spans="1:8" s="8" customFormat="1" ht="17.399999999999999">
      <c r="A3" s="6" t="s">
        <v>9</v>
      </c>
      <c r="B3" s="6" t="s">
        <v>16</v>
      </c>
      <c r="C3" s="10" t="s">
        <v>14</v>
      </c>
      <c r="D3" s="10" t="s">
        <v>15</v>
      </c>
      <c r="E3" s="10" t="s">
        <v>18</v>
      </c>
      <c r="F3" s="10" t="s">
        <v>19</v>
      </c>
      <c r="G3" s="10" t="s">
        <v>17</v>
      </c>
      <c r="H3" s="10">
        <v>1514</v>
      </c>
    </row>
    <row r="4" spans="1:8" ht="17.399999999999999">
      <c r="A4" s="2">
        <v>1</v>
      </c>
      <c r="B4" s="7">
        <v>2561</v>
      </c>
      <c r="C4">
        <v>6</v>
      </c>
      <c r="D4">
        <v>7</v>
      </c>
      <c r="E4" s="11">
        <f>(C4*1000)/H3</f>
        <v>3.9630118890356671</v>
      </c>
      <c r="F4" s="11">
        <f>(D4*1000)/H3</f>
        <v>4.6235138705416112</v>
      </c>
      <c r="G4" s="11">
        <f>((C4-D4)*100)/H3</f>
        <v>-6.6050198150594458E-2</v>
      </c>
    </row>
    <row r="5" spans="1:8" ht="17.399999999999999">
      <c r="A5" s="2">
        <v>2</v>
      </c>
      <c r="B5" s="1">
        <v>2562</v>
      </c>
      <c r="C5">
        <v>10</v>
      </c>
      <c r="D5">
        <v>12</v>
      </c>
      <c r="E5" s="11">
        <f>(C5*1000)/H3</f>
        <v>6.6050198150594452</v>
      </c>
      <c r="F5" s="11">
        <f>(D5*1000)/H3</f>
        <v>7.9260237780713343</v>
      </c>
      <c r="G5" s="11">
        <f>((C5-D5)*100)/H3</f>
        <v>-0.13210039630118892</v>
      </c>
    </row>
    <row r="6" spans="1:8" ht="17.399999999999999">
      <c r="A6" s="2">
        <v>3</v>
      </c>
      <c r="B6" s="7">
        <v>2563</v>
      </c>
      <c r="C6">
        <v>12</v>
      </c>
      <c r="D6">
        <v>14</v>
      </c>
      <c r="E6" s="11">
        <f>(C6*1000)/H3</f>
        <v>7.9260237780713343</v>
      </c>
      <c r="F6" s="11">
        <f>(D6*1000)/H3</f>
        <v>9.2470277410832225</v>
      </c>
      <c r="G6" s="11">
        <f>((C6-D6)*100)/H3</f>
        <v>-0.13210039630118892</v>
      </c>
    </row>
    <row r="7" spans="1:8" ht="17.399999999999999">
      <c r="A7" s="2">
        <v>4</v>
      </c>
      <c r="B7" s="7">
        <v>2564</v>
      </c>
      <c r="C7">
        <v>6</v>
      </c>
      <c r="D7">
        <v>8</v>
      </c>
      <c r="E7" s="11">
        <f>(C7*1000)/H3</f>
        <v>3.9630118890356671</v>
      </c>
      <c r="F7" s="11">
        <f>(D7*1000)/H3</f>
        <v>5.2840158520475562</v>
      </c>
      <c r="G7" s="11">
        <f>((C7-D7)*100)/H3</f>
        <v>-0.13210039630118892</v>
      </c>
    </row>
    <row r="8" spans="1:8" ht="17.399999999999999">
      <c r="A8" s="9">
        <v>5</v>
      </c>
      <c r="B8" s="7">
        <v>2565</v>
      </c>
      <c r="C8">
        <v>3</v>
      </c>
      <c r="D8">
        <v>2</v>
      </c>
      <c r="E8" s="11">
        <f>(C8*1000)/H3</f>
        <v>1.9815059445178336</v>
      </c>
      <c r="F8" s="11">
        <f>(D8*1000)/H3</f>
        <v>1.321003963011889</v>
      </c>
      <c r="G8" s="11">
        <f>((C8-D8)*100)/H3</f>
        <v>6.6050198150594458E-2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ประชากรทั้งหมด</vt:lpstr>
      <vt:lpstr>ประชากรอยู่จริง</vt:lpstr>
      <vt:lpstr>หลังคาเรือน</vt:lpstr>
      <vt:lpstr>อัตราเกิดตาย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2023-02-14T06:39:46Z</dcterms:created>
  <dcterms:modified xsi:type="dcterms:W3CDTF">2023-02-16T03:03:08Z</dcterms:modified>
</cp:coreProperties>
</file>