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er\Desktop\onepage\web_DAta\"/>
    </mc:Choice>
  </mc:AlternateContent>
  <xr:revisionPtr revIDLastSave="0" documentId="13_ncr:1_{7D99020C-3796-40A8-B004-4BDC644AE863}" xr6:coauthVersionLast="47" xr6:coauthVersionMax="47" xr10:uidLastSave="{00000000-0000-0000-0000-000000000000}"/>
  <bookViews>
    <workbookView xWindow="-108" yWindow="-108" windowWidth="23256" windowHeight="12576" xr2:uid="{55012CFA-729F-47DA-9986-1350B714A633}"/>
  </bookViews>
  <sheets>
    <sheet name="ประชากรทั้งหมด" sheetId="1" r:id="rId1"/>
    <sheet name="ประชากรอยู่จริง" sheetId="4" r:id="rId2"/>
    <sheet name="หลังคาเรือน" sheetId="2" r:id="rId3"/>
    <sheet name="อัตราเกิดตาย" sheetId="3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3" l="1"/>
  <c r="F9" i="3"/>
  <c r="E9" i="3"/>
  <c r="G8" i="3"/>
  <c r="G7" i="3"/>
  <c r="G6" i="3"/>
  <c r="G5" i="3"/>
  <c r="G4" i="3"/>
  <c r="F8" i="3"/>
  <c r="F7" i="3"/>
  <c r="F6" i="3"/>
  <c r="F5" i="3"/>
  <c r="F4" i="3"/>
  <c r="E8" i="3"/>
  <c r="E7" i="3"/>
  <c r="E6" i="3"/>
  <c r="E5" i="3"/>
  <c r="E4" i="3"/>
  <c r="D9" i="2"/>
  <c r="C9" i="2"/>
</calcChain>
</file>

<file path=xl/sharedStrings.xml><?xml version="1.0" encoding="utf-8"?>
<sst xmlns="http://schemas.openxmlformats.org/spreadsheetml/2006/main" count="52" uniqueCount="25">
  <si>
    <t>สรุปข้อมูลประชากรของ โรงพยาบาลส่งเสริมสุขภาพตำบลสะเลียม</t>
  </si>
  <si>
    <t>หมู่ที่</t>
  </si>
  <si>
    <t>ชื่อหมู่บ้าน</t>
  </si>
  <si>
    <t>ชาย</t>
  </si>
  <si>
    <t>หญิง</t>
  </si>
  <si>
    <t>รวม</t>
  </si>
  <si>
    <t>บ้านสะเลียมใต้</t>
  </si>
  <si>
    <t>รวมทั้งหมด</t>
  </si>
  <si>
    <t>บ้านสะเลียมเหนือ</t>
  </si>
  <si>
    <t>ที่</t>
  </si>
  <si>
    <t>โรงพยาบาลส่งเสริมสุขภาพตำบลสะเลียม</t>
  </si>
  <si>
    <t>จำนวนหลังคา</t>
  </si>
  <si>
    <t>จำนวนครัวเรือน</t>
  </si>
  <si>
    <t>เกิด</t>
  </si>
  <si>
    <t>ตาย</t>
  </si>
  <si>
    <t>ปีงบประมาณ</t>
  </si>
  <si>
    <t>ร้อยละการเพิ่ม</t>
  </si>
  <si>
    <t>อัตราเกิด</t>
  </si>
  <si>
    <t>อัตราตาย</t>
  </si>
  <si>
    <t>หมู่1</t>
  </si>
  <si>
    <t>หมู่3</t>
  </si>
  <si>
    <t>หมู่5</t>
  </si>
  <si>
    <t>หมู่7</t>
  </si>
  <si>
    <t>จำนวนหลังคาเรือนและครัวเรือน 2567</t>
  </si>
  <si>
    <t>สรุปข้อมูลประชากรของ โรงพยาบาลส่งเสริมสุขภาพตำบลสะเลียม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</si>
</sst>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charset val="222"/>
      <scheme val="minor"/>
    </font>
    <font>
      <sz val="12"/>
      <color indexed="8"/>
      <name val="AngsanaUPC"/>
      <charset val="222"/>
    </font>
    <font>
      <b/>
      <sz val="12"/>
      <color indexed="8"/>
      <name val="AngsanaUPC"/>
      <charset val="222"/>
    </font>
    <font>
      <b/>
      <sz val="12"/>
      <color indexed="8"/>
      <name val="AngsanaUPC"/>
      <family val="1"/>
    </font>
    <font>
      <sz val="12"/>
      <color indexed="8"/>
      <name val="AngsanaUPC"/>
      <family val="1"/>
    </font>
    <font>
      <b/>
      <sz val="12"/>
      <color theme="1"/>
      <name val="AngsanaUPC"/>
      <family val="1"/>
    </font>
    <font>
      <b/>
      <sz val="14"/>
      <color theme="1"/>
      <name val="AngsanaUPC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 applyProtection="1">
      <alignment horizontal="left" vertical="top"/>
      <protection locked="0"/>
    </xf>
    <xf numFmtId="1" fontId="1" fillId="0" borderId="0" xfId="0" applyNumberFormat="1" applyFont="1" applyAlignment="1" applyProtection="1">
      <alignment horizontal="left" vertical="top"/>
      <protection locked="0"/>
    </xf>
    <xf numFmtId="1" fontId="1" fillId="0" borderId="0" xfId="0" applyNumberFormat="1" applyFont="1" applyAlignment="1" applyProtection="1">
      <alignment horizontal="right" vertical="top"/>
      <protection locked="0"/>
    </xf>
    <xf numFmtId="0" fontId="2" fillId="0" borderId="0" xfId="0" applyFont="1" applyAlignment="1" applyProtection="1">
      <alignment horizontal="left" vertical="top"/>
      <protection locked="0"/>
    </xf>
    <xf numFmtId="0" fontId="3" fillId="0" borderId="0" xfId="0" applyFont="1" applyAlignment="1" applyProtection="1">
      <alignment horizontal="center" vertical="top"/>
      <protection locked="0"/>
    </xf>
    <xf numFmtId="0" fontId="4" fillId="0" borderId="0" xfId="0" applyFont="1" applyAlignment="1" applyProtection="1">
      <alignment horizontal="left" vertical="top"/>
      <protection locked="0"/>
    </xf>
    <xf numFmtId="0" fontId="0" fillId="0" borderId="0" xfId="0" applyAlignment="1">
      <alignment horizontal="center"/>
    </xf>
    <xf numFmtId="1" fontId="4" fillId="0" borderId="0" xfId="0" applyNumberFormat="1" applyFont="1" applyAlignment="1" applyProtection="1">
      <alignment horizontal="left" vertical="top"/>
      <protection locked="0"/>
    </xf>
    <xf numFmtId="0" fontId="5" fillId="0" borderId="0" xfId="0" applyFont="1" applyAlignment="1">
      <alignment horizontal="center"/>
    </xf>
    <xf numFmtId="2" fontId="0" fillId="0" borderId="0" xfId="0" applyNumberFormat="1"/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3" fontId="1" fillId="0" borderId="0" xfId="0" applyNumberFormat="1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 sz="1600"/>
              <a:t>จำนวนประชากรทั้งหมดแยกเพศรายหมู่บ้าน</a:t>
            </a:r>
            <a:r>
              <a:rPr lang="en-US" sz="1600"/>
              <a:t>2567</a:t>
            </a:r>
            <a:endParaRPr lang="th-TH" sz="16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ประชากรทั้งหมด!$C$3</c:f>
              <c:strCache>
                <c:ptCount val="1"/>
                <c:pt idx="0">
                  <c:v>ชาย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ประชากรทั้งหมด!$A$4:$A$7</c:f>
              <c:strCache>
                <c:ptCount val="4"/>
                <c:pt idx="0">
                  <c:v>หมู่1</c:v>
                </c:pt>
                <c:pt idx="1">
                  <c:v>หมู่3</c:v>
                </c:pt>
                <c:pt idx="2">
                  <c:v>หมู่5</c:v>
                </c:pt>
                <c:pt idx="3">
                  <c:v>หมู่7</c:v>
                </c:pt>
              </c:strCache>
            </c:strRef>
          </c:cat>
          <c:val>
            <c:numRef>
              <c:f>ประชากรทั้งหมด!$C$4:$C$7</c:f>
              <c:numCache>
                <c:formatCode>#,##0</c:formatCode>
                <c:ptCount val="4"/>
                <c:pt idx="0">
                  <c:v>168</c:v>
                </c:pt>
                <c:pt idx="1">
                  <c:v>189</c:v>
                </c:pt>
                <c:pt idx="2">
                  <c:v>153</c:v>
                </c:pt>
                <c:pt idx="3">
                  <c:v>195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78-4365-9084-8BA1B29FBB6E}"/>
            </c:ext>
          </c:extLst>
        </c:ser>
        <c:ser>
          <c:idx val="1"/>
          <c:order val="1"/>
          <c:tx>
            <c:strRef>
              <c:f>ประชากรทั้งหมด!$D$3</c:f>
              <c:strCache>
                <c:ptCount val="1"/>
                <c:pt idx="0">
                  <c:v>หญิง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ประชากรทั้งหมด!$A$4:$A$7</c:f>
              <c:strCache>
                <c:ptCount val="4"/>
                <c:pt idx="0">
                  <c:v>หมู่1</c:v>
                </c:pt>
                <c:pt idx="1">
                  <c:v>หมู่3</c:v>
                </c:pt>
                <c:pt idx="2">
                  <c:v>หมู่5</c:v>
                </c:pt>
                <c:pt idx="3">
                  <c:v>หมู่7</c:v>
                </c:pt>
              </c:strCache>
            </c:strRef>
          </c:cat>
          <c:val>
            <c:numRef>
              <c:f>ประชากรทั้งหมด!$D$4:$D$7</c:f>
              <c:numCache>
                <c:formatCode>#,##0</c:formatCode>
                <c:ptCount val="4"/>
                <c:pt idx="0">
                  <c:v>159</c:v>
                </c:pt>
                <c:pt idx="1">
                  <c:v>227</c:v>
                </c:pt>
                <c:pt idx="2">
                  <c:v>165</c:v>
                </c:pt>
                <c:pt idx="3">
                  <c:v>246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F78-4365-9084-8BA1B29FBB6E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690294527"/>
        <c:axId val="1690292447"/>
      </c:barChart>
      <c:catAx>
        <c:axId val="16902945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90292447"/>
        <c:crosses val="autoZero"/>
        <c:auto val="1"/>
        <c:lblAlgn val="ctr"/>
        <c:lblOffset val="100"/>
        <c:noMultiLvlLbl val="0"/>
      </c:catAx>
      <c:valAx>
        <c:axId val="1690292447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crossAx val="169029452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 sz="1800" b="1" i="0" baseline="0">
                <a:effectLst/>
              </a:rPr>
              <a:t>จำนวนประชากรอยู่จริงแยกเพศรายหมู่บ้าน</a:t>
            </a:r>
            <a:r>
              <a:rPr lang="en-US" sz="1800" b="1" i="0" baseline="0">
                <a:effectLst/>
              </a:rPr>
              <a:t>2567</a:t>
            </a:r>
            <a:endParaRPr lang="en-US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ประชากรอยู่จริง!$C$3</c:f>
              <c:strCache>
                <c:ptCount val="1"/>
                <c:pt idx="0">
                  <c:v>ชาย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ประชากรอยู่จริง!$A$4:$A$7</c:f>
              <c:strCache>
                <c:ptCount val="4"/>
                <c:pt idx="0">
                  <c:v>หมู่1</c:v>
                </c:pt>
                <c:pt idx="1">
                  <c:v>หมู่3</c:v>
                </c:pt>
                <c:pt idx="2">
                  <c:v>หมู่5</c:v>
                </c:pt>
                <c:pt idx="3">
                  <c:v>หมู่7</c:v>
                </c:pt>
              </c:strCache>
            </c:strRef>
          </c:cat>
          <c:val>
            <c:numRef>
              <c:f>ประชากรอยู่จริง!$C$4:$C$7</c:f>
              <c:numCache>
                <c:formatCode>#,##0</c:formatCode>
                <c:ptCount val="4"/>
                <c:pt idx="0">
                  <c:v>118</c:v>
                </c:pt>
                <c:pt idx="1">
                  <c:v>138</c:v>
                </c:pt>
                <c:pt idx="2">
                  <c:v>97</c:v>
                </c:pt>
                <c:pt idx="3">
                  <c:v>143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1B-4638-9E60-539C0B4B8AAB}"/>
            </c:ext>
          </c:extLst>
        </c:ser>
        <c:ser>
          <c:idx val="1"/>
          <c:order val="1"/>
          <c:tx>
            <c:strRef>
              <c:f>ประชากรอยู่จริง!$D$3</c:f>
              <c:strCache>
                <c:ptCount val="1"/>
                <c:pt idx="0">
                  <c:v>หญิง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ประชากรอยู่จริง!$A$4:$A$7</c:f>
              <c:strCache>
                <c:ptCount val="4"/>
                <c:pt idx="0">
                  <c:v>หมู่1</c:v>
                </c:pt>
                <c:pt idx="1">
                  <c:v>หมู่3</c:v>
                </c:pt>
                <c:pt idx="2">
                  <c:v>หมู่5</c:v>
                </c:pt>
                <c:pt idx="3">
                  <c:v>หมู่7</c:v>
                </c:pt>
              </c:strCache>
            </c:strRef>
          </c:cat>
          <c:val>
            <c:numRef>
              <c:f>ประชากรอยู่จริง!$D$4:$D$7</c:f>
              <c:numCache>
                <c:formatCode>#,##0</c:formatCode>
                <c:ptCount val="4"/>
                <c:pt idx="0">
                  <c:v>125</c:v>
                </c:pt>
                <c:pt idx="1">
                  <c:v>171</c:v>
                </c:pt>
                <c:pt idx="2">
                  <c:v>110</c:v>
                </c:pt>
                <c:pt idx="3">
                  <c:v>170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A1B-4638-9E60-539C0B4B8AAB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304398160"/>
        <c:axId val="1304397328"/>
      </c:barChart>
      <c:catAx>
        <c:axId val="1304398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04397328"/>
        <c:crosses val="autoZero"/>
        <c:auto val="1"/>
        <c:lblAlgn val="ctr"/>
        <c:lblOffset val="100"/>
        <c:noMultiLvlLbl val="0"/>
      </c:catAx>
      <c:valAx>
        <c:axId val="1304397328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crossAx val="13043981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จำนวนหลังคาเรือนและครัวเรือนรายหมู่บ้าน</a:t>
            </a:r>
            <a:r>
              <a:rPr lang="en-US"/>
              <a:t>2567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หลังคาเรือน!$C$4</c:f>
              <c:strCache>
                <c:ptCount val="1"/>
                <c:pt idx="0">
                  <c:v>จำนวนหลังคา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หลังคาเรือน!$A$5:$A$8</c:f>
              <c:strCache>
                <c:ptCount val="4"/>
                <c:pt idx="0">
                  <c:v>หมู่1</c:v>
                </c:pt>
                <c:pt idx="1">
                  <c:v>หมู่3</c:v>
                </c:pt>
                <c:pt idx="2">
                  <c:v>หมู่5</c:v>
                </c:pt>
                <c:pt idx="3">
                  <c:v>หมู่7</c:v>
                </c:pt>
              </c:strCache>
            </c:strRef>
          </c:cat>
          <c:val>
            <c:numRef>
              <c:f>หลังคาเรือน!$C$5:$C$8</c:f>
              <c:numCache>
                <c:formatCode>0</c:formatCode>
                <c:ptCount val="4"/>
                <c:pt idx="0">
                  <c:v>103</c:v>
                </c:pt>
                <c:pt idx="1">
                  <c:v>124</c:v>
                </c:pt>
                <c:pt idx="2">
                  <c:v>106</c:v>
                </c:pt>
                <c:pt idx="3">
                  <c:v>145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F0-4D82-97AD-212F3E6BC797}"/>
            </c:ext>
          </c:extLst>
        </c:ser>
        <c:ser>
          <c:idx val="1"/>
          <c:order val="1"/>
          <c:tx>
            <c:strRef>
              <c:f>หลังคาเรือน!$D$4</c:f>
              <c:strCache>
                <c:ptCount val="1"/>
                <c:pt idx="0">
                  <c:v>จำนวนครัวเรือน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หลังคาเรือน!$A$5:$A$8</c:f>
              <c:strCache>
                <c:ptCount val="4"/>
                <c:pt idx="0">
                  <c:v>หมู่1</c:v>
                </c:pt>
                <c:pt idx="1">
                  <c:v>หมู่3</c:v>
                </c:pt>
                <c:pt idx="2">
                  <c:v>หมู่5</c:v>
                </c:pt>
                <c:pt idx="3">
                  <c:v>หมู่7</c:v>
                </c:pt>
              </c:strCache>
            </c:strRef>
          </c:cat>
          <c:val>
            <c:numRef>
              <c:f>หลังคาเรือน!$D$5:$D$8</c:f>
              <c:numCache>
                <c:formatCode>0</c:formatCode>
                <c:ptCount val="4"/>
                <c:pt idx="0">
                  <c:v>141</c:v>
                </c:pt>
                <c:pt idx="1">
                  <c:v>172</c:v>
                </c:pt>
                <c:pt idx="2">
                  <c:v>137</c:v>
                </c:pt>
                <c:pt idx="3">
                  <c:v>196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DF0-4D82-97AD-212F3E6BC797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1699384047"/>
        <c:axId val="1699384463"/>
      </c:barChart>
      <c:catAx>
        <c:axId val="16993840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99384463"/>
        <c:crosses val="autoZero"/>
        <c:auto val="1"/>
        <c:lblAlgn val="ctr"/>
        <c:lblOffset val="100"/>
        <c:noMultiLvlLbl val="0"/>
      </c:catAx>
      <c:valAx>
        <c:axId val="1699384463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crossAx val="169938404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แสดงแนวโน้มอัตราเกิด</a:t>
            </a:r>
            <a:r>
              <a:rPr lang="th-TH" baseline="0"/>
              <a:t> อัตราตาย 5 ปีย้อนหลัง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strRef>
              <c:f>อัตราเกิดตาย!$E$3</c:f>
              <c:strCache>
                <c:ptCount val="1"/>
                <c:pt idx="0">
                  <c:v>อัตราเกิด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อัตราเกิดตาย!$B$5:$B$9</c:f>
              <c:numCache>
                <c:formatCode>General</c:formatCode>
                <c:ptCount val="5"/>
                <c:pt idx="0">
                  <c:v>2562</c:v>
                </c:pt>
                <c:pt idx="1">
                  <c:v>2563</c:v>
                </c:pt>
                <c:pt idx="2">
                  <c:v>2564</c:v>
                </c:pt>
                <c:pt idx="3">
                  <c:v>2565</c:v>
                </c:pt>
                <c:pt idx="4">
                  <c:v>2566</c:v>
                </c:pt>
              </c:numCache>
            </c:numRef>
          </c:cat>
          <c:val>
            <c:numRef>
              <c:f>อัตราเกิดตาย!$E$5:$E$9</c:f>
              <c:numCache>
                <c:formatCode>0.00</c:formatCode>
                <c:ptCount val="5"/>
                <c:pt idx="0">
                  <c:v>6.6269052352551361</c:v>
                </c:pt>
                <c:pt idx="1">
                  <c:v>7.9522862823061633</c:v>
                </c:pt>
                <c:pt idx="2">
                  <c:v>3.9761431411530817</c:v>
                </c:pt>
                <c:pt idx="3">
                  <c:v>1.9880715705765408</c:v>
                </c:pt>
                <c:pt idx="4">
                  <c:v>2.6507620941020544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09-47E6-AB56-8CBF019E9E23}"/>
            </c:ext>
          </c:extLst>
        </c:ser>
        <c:ser>
          <c:idx val="1"/>
          <c:order val="1"/>
          <c:tx>
            <c:strRef>
              <c:f>อัตราเกิดตาย!$F$3</c:f>
              <c:strCache>
                <c:ptCount val="1"/>
                <c:pt idx="0">
                  <c:v>อัตราตาย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2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อัตราเกิดตาย!$B$5:$B$9</c:f>
              <c:numCache>
                <c:formatCode>General</c:formatCode>
                <c:ptCount val="5"/>
                <c:pt idx="0">
                  <c:v>2562</c:v>
                </c:pt>
                <c:pt idx="1">
                  <c:v>2563</c:v>
                </c:pt>
                <c:pt idx="2">
                  <c:v>2564</c:v>
                </c:pt>
                <c:pt idx="3">
                  <c:v>2565</c:v>
                </c:pt>
                <c:pt idx="4">
                  <c:v>2566</c:v>
                </c:pt>
              </c:numCache>
            </c:numRef>
          </c:cat>
          <c:val>
            <c:numRef>
              <c:f>อัตราเกิดตาย!$F$5:$F$9</c:f>
              <c:numCache>
                <c:formatCode>0.00</c:formatCode>
                <c:ptCount val="5"/>
                <c:pt idx="0">
                  <c:v>7.9522862823061633</c:v>
                </c:pt>
                <c:pt idx="1">
                  <c:v>9.2776673293571896</c:v>
                </c:pt>
                <c:pt idx="2">
                  <c:v>5.3015241882041089</c:v>
                </c:pt>
                <c:pt idx="3">
                  <c:v>1.3253810470510272</c:v>
                </c:pt>
                <c:pt idx="4">
                  <c:v>3.9761431411530817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09-47E6-AB56-8CBF019E9E23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690729775"/>
        <c:axId val="1690731855"/>
      </c:lineChart>
      <c:catAx>
        <c:axId val="16907297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90731855"/>
        <c:crosses val="autoZero"/>
        <c:auto val="1"/>
        <c:lblAlgn val="ctr"/>
        <c:lblOffset val="100"/>
        <c:noMultiLvlLbl val="0"/>
      </c:catAx>
      <c:valAx>
        <c:axId val="1690731855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crossAx val="169072977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00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00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121920</xdr:colOff>
      <xdr:row>8</xdr:row>
      <xdr:rowOff>156210</xdr:rowOff>
    </xdr:from>
    <xdr:to>
      <xdr:col>8</xdr:col>
      <xdr:colOff>541020</xdr:colOff>
      <xdr:row>29</xdr:row>
      <xdr:rowOff>45720</xdr:rowOff>
    </xdr:to>
    <xdr:graphicFrame macro="">
      <xdr:nvGraphicFramePr>
        <xdr:cNvPr id="2" name="แผนภูมิ 1">
          <a:extLst>
            <a:ext uri="{FF2B5EF4-FFF2-40B4-BE49-F238E27FC236}">
              <a16:creationId xmlns:a16="http://schemas.microsoft.com/office/drawing/2014/main" id="{03D6D3ED-7581-E32D-959E-C60928F46E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</xdr:colOff>
      <xdr:row>8</xdr:row>
      <xdr:rowOff>163830</xdr:rowOff>
    </xdr:from>
    <xdr:to>
      <xdr:col>9</xdr:col>
      <xdr:colOff>83820</xdr:colOff>
      <xdr:row>28</xdr:row>
      <xdr:rowOff>129540</xdr:rowOff>
    </xdr:to>
    <xdr:graphicFrame macro="">
      <xdr:nvGraphicFramePr>
        <xdr:cNvPr id="3" name="แผนภูมิ 2">
          <a:extLst>
            <a:ext uri="{FF2B5EF4-FFF2-40B4-BE49-F238E27FC236}">
              <a16:creationId xmlns:a16="http://schemas.microsoft.com/office/drawing/2014/main" id="{2761FAAC-364D-E3EF-9A73-CC727989B9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68580</xdr:colOff>
      <xdr:row>10</xdr:row>
      <xdr:rowOff>171450</xdr:rowOff>
    </xdr:from>
    <xdr:to>
      <xdr:col>9</xdr:col>
      <xdr:colOff>22860</xdr:colOff>
      <xdr:row>33</xdr:row>
      <xdr:rowOff>15240</xdr:rowOff>
    </xdr:to>
    <xdr:graphicFrame macro="">
      <xdr:nvGraphicFramePr>
        <xdr:cNvPr id="2" name="แผนภูมิ 1">
          <a:extLst>
            <a:ext uri="{FF2B5EF4-FFF2-40B4-BE49-F238E27FC236}">
              <a16:creationId xmlns:a16="http://schemas.microsoft.com/office/drawing/2014/main" id="{9AFAA73C-8B15-EB66-F51F-83479E88CA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3810</xdr:rowOff>
    </xdr:from>
    <xdr:to>
      <xdr:col>12</xdr:col>
      <xdr:colOff>60960</xdr:colOff>
      <xdr:row>31</xdr:row>
      <xdr:rowOff>152400</xdr:rowOff>
    </xdr:to>
    <xdr:graphicFrame macro="">
      <xdr:nvGraphicFramePr>
        <xdr:cNvPr id="2" name="แผนภูมิ 1">
          <a:extLst>
            <a:ext uri="{FF2B5EF4-FFF2-40B4-BE49-F238E27FC236}">
              <a16:creationId xmlns:a16="http://schemas.microsoft.com/office/drawing/2014/main" id="{8195970A-8C15-16E6-B5AE-863C36237D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A7D070-8C32-4B8A-8944-EC42E90BBFFE}">
  <dimension ref="A1:E8"/>
  <sheetViews>
    <sheetView tabSelected="1" topLeftCell="A7" workbookViewId="0">
      <selection activeCell="L14" sqref="L14"/>
    </sheetView>
  </sheetViews>
  <sheetFormatPr defaultRowHeight="14.4"/>
  <cols>
    <col min="1" max="1" width="6.33203125" customWidth="1"/>
    <col min="2" max="2" width="15.21875" customWidth="1"/>
  </cols>
  <sheetData>
    <row r="1" spans="1:5" ht="20.399999999999999">
      <c r="A1" s="11" t="s">
        <v>0</v>
      </c>
      <c r="B1" s="11"/>
      <c r="C1" s="11"/>
      <c r="D1" s="11"/>
      <c r="E1" s="11"/>
    </row>
    <row r="3" spans="1:5" ht="17.399999999999999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</row>
    <row r="4" spans="1:5" ht="17.399999999999999">
      <c r="A4" s="8" t="s">
        <v>19</v>
      </c>
      <c r="B4" s="6" t="s">
        <v>8</v>
      </c>
      <c r="C4" s="13">
        <v>168</v>
      </c>
      <c r="D4" s="13">
        <v>159</v>
      </c>
      <c r="E4" s="13">
        <v>327</v>
      </c>
    </row>
    <row r="5" spans="1:5" ht="17.399999999999999">
      <c r="A5" s="8" t="s">
        <v>20</v>
      </c>
      <c r="B5" s="1" t="s">
        <v>6</v>
      </c>
      <c r="C5" s="13">
        <v>189</v>
      </c>
      <c r="D5" s="13">
        <v>227</v>
      </c>
      <c r="E5" s="13">
        <v>416</v>
      </c>
    </row>
    <row r="6" spans="1:5" ht="17.399999999999999">
      <c r="A6" s="8" t="s">
        <v>21</v>
      </c>
      <c r="B6" s="6" t="s">
        <v>8</v>
      </c>
      <c r="C6" s="13">
        <v>153</v>
      </c>
      <c r="D6" s="13">
        <v>165</v>
      </c>
      <c r="E6" s="13">
        <v>318</v>
      </c>
    </row>
    <row r="7" spans="1:5" ht="17.399999999999999">
      <c r="A7" s="8" t="s">
        <v>22</v>
      </c>
      <c r="B7" s="6" t="s">
        <v>8</v>
      </c>
      <c r="C7" s="13">
        <v>195</v>
      </c>
      <c r="D7" s="13">
        <v>246</v>
      </c>
      <c r="E7" s="13">
        <v>441</v>
      </c>
    </row>
    <row r="8" spans="1:5" ht="17.399999999999999">
      <c r="B8" s="4" t="s">
        <v>7</v>
      </c>
      <c r="C8" s="13">
        <v>708</v>
      </c>
      <c r="D8" s="13">
        <v>801</v>
      </c>
      <c r="E8" s="13">
        <v>1509</v>
      </c>
    </row>
  </sheetData>
  <mergeCells count="1">
    <mergeCell ref="A1:E1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EEBD7B-E8CB-44D9-B4FE-9FA33BF51A88}">
  <dimension ref="A1:E8"/>
  <sheetViews>
    <sheetView workbookViewId="0">
      <selection activeCell="L16" sqref="L16"/>
    </sheetView>
  </sheetViews>
  <sheetFormatPr defaultRowHeight="14.4"/>
  <cols>
    <col min="1" max="1" width="6.33203125" customWidth="1"/>
    <col min="2" max="2" width="15.21875" customWidth="1"/>
    <col min="5" max="5" width="12.33203125" customWidth="1"/>
  </cols>
  <sheetData>
    <row r="1" spans="1:5" ht="20.399999999999999">
      <c r="A1" s="11" t="s">
        <v>24</v>
      </c>
      <c r="B1" s="11"/>
      <c r="C1" s="11"/>
      <c r="D1" s="11"/>
      <c r="E1" s="11"/>
    </row>
    <row r="3" spans="1:5" ht="17.399999999999999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</row>
    <row r="4" spans="1:5" ht="17.399999999999999">
      <c r="A4" s="8" t="s">
        <v>19</v>
      </c>
      <c r="B4" s="6" t="s">
        <v>8</v>
      </c>
      <c r="C4" s="13">
        <v>118</v>
      </c>
      <c r="D4" s="13">
        <v>125</v>
      </c>
      <c r="E4" s="13">
        <v>243</v>
      </c>
    </row>
    <row r="5" spans="1:5" ht="17.399999999999999">
      <c r="A5" s="8" t="s">
        <v>20</v>
      </c>
      <c r="B5" s="1" t="s">
        <v>6</v>
      </c>
      <c r="C5" s="13">
        <v>138</v>
      </c>
      <c r="D5" s="13">
        <v>171</v>
      </c>
      <c r="E5" s="13">
        <v>309</v>
      </c>
    </row>
    <row r="6" spans="1:5" ht="17.399999999999999">
      <c r="A6" s="8" t="s">
        <v>21</v>
      </c>
      <c r="B6" s="6" t="s">
        <v>8</v>
      </c>
      <c r="C6" s="13">
        <v>97</v>
      </c>
      <c r="D6" s="13">
        <v>110</v>
      </c>
      <c r="E6" s="13">
        <v>207</v>
      </c>
    </row>
    <row r="7" spans="1:5" ht="17.399999999999999">
      <c r="A7" s="8" t="s">
        <v>22</v>
      </c>
      <c r="B7" s="6" t="s">
        <v>8</v>
      </c>
      <c r="C7" s="13">
        <v>143</v>
      </c>
      <c r="D7" s="13">
        <v>170</v>
      </c>
      <c r="E7" s="13">
        <v>313</v>
      </c>
    </row>
    <row r="8" spans="1:5" ht="17.399999999999999">
      <c r="B8" s="4" t="s">
        <v>7</v>
      </c>
      <c r="C8" s="13">
        <v>496</v>
      </c>
      <c r="D8" s="13">
        <v>577</v>
      </c>
      <c r="E8" s="13">
        <v>1073</v>
      </c>
    </row>
  </sheetData>
  <mergeCells count="1">
    <mergeCell ref="A1:E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1668D3-1527-4C43-A240-3CEE4C873683}">
  <dimension ref="A1:D9"/>
  <sheetViews>
    <sheetView workbookViewId="0">
      <selection activeCell="N16" sqref="N16"/>
    </sheetView>
  </sheetViews>
  <sheetFormatPr defaultRowHeight="14.4"/>
  <cols>
    <col min="1" max="1" width="6.109375" customWidth="1"/>
    <col min="2" max="2" width="14" customWidth="1"/>
    <col min="3" max="3" width="13.21875" customWidth="1"/>
    <col min="4" max="4" width="12.109375" customWidth="1"/>
  </cols>
  <sheetData>
    <row r="1" spans="1:4">
      <c r="A1" s="12" t="s">
        <v>23</v>
      </c>
      <c r="B1" s="12"/>
      <c r="C1" s="12"/>
      <c r="D1" s="12"/>
    </row>
    <row r="2" spans="1:4">
      <c r="A2" s="12" t="s">
        <v>10</v>
      </c>
      <c r="B2" s="12"/>
      <c r="C2" s="12"/>
      <c r="D2" s="12"/>
    </row>
    <row r="4" spans="1:4" ht="17.399999999999999">
      <c r="A4" s="5" t="s">
        <v>1</v>
      </c>
      <c r="B4" s="5" t="s">
        <v>2</v>
      </c>
      <c r="C4" s="5" t="s">
        <v>11</v>
      </c>
      <c r="D4" s="5" t="s">
        <v>12</v>
      </c>
    </row>
    <row r="5" spans="1:4" ht="17.399999999999999">
      <c r="A5" s="8" t="s">
        <v>19</v>
      </c>
      <c r="B5" s="6" t="s">
        <v>8</v>
      </c>
      <c r="C5" s="3">
        <v>103</v>
      </c>
      <c r="D5" s="3">
        <v>141</v>
      </c>
    </row>
    <row r="6" spans="1:4" ht="17.399999999999999">
      <c r="A6" s="8" t="s">
        <v>20</v>
      </c>
      <c r="B6" s="1" t="s">
        <v>6</v>
      </c>
      <c r="C6" s="3">
        <v>124</v>
      </c>
      <c r="D6" s="3">
        <v>172</v>
      </c>
    </row>
    <row r="7" spans="1:4" ht="17.399999999999999">
      <c r="A7" s="8" t="s">
        <v>21</v>
      </c>
      <c r="B7" s="6" t="s">
        <v>8</v>
      </c>
      <c r="C7" s="3">
        <v>106</v>
      </c>
      <c r="D7" s="3">
        <v>137</v>
      </c>
    </row>
    <row r="8" spans="1:4" ht="17.399999999999999">
      <c r="A8" s="8" t="s">
        <v>22</v>
      </c>
      <c r="B8" s="6" t="s">
        <v>8</v>
      </c>
      <c r="C8" s="3">
        <v>145</v>
      </c>
      <c r="D8" s="3">
        <v>196</v>
      </c>
    </row>
    <row r="9" spans="1:4" ht="17.399999999999999">
      <c r="B9" s="4" t="s">
        <v>7</v>
      </c>
      <c r="C9" s="3">
        <f>SUM(C5:C8)</f>
        <v>478</v>
      </c>
      <c r="D9" s="3">
        <f>SUM(D5:D8)</f>
        <v>646</v>
      </c>
    </row>
  </sheetData>
  <mergeCells count="2">
    <mergeCell ref="A1:D1"/>
    <mergeCell ref="A2:D2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CFC621-83C3-4432-899A-894133DE383A}">
  <dimension ref="A3:H9"/>
  <sheetViews>
    <sheetView workbookViewId="0">
      <selection activeCell="N8" sqref="N8"/>
    </sheetView>
  </sheetViews>
  <sheetFormatPr defaultRowHeight="14.4"/>
  <cols>
    <col min="1" max="1" width="5.44140625" customWidth="1"/>
    <col min="2" max="2" width="12" customWidth="1"/>
    <col min="3" max="3" width="6.77734375" customWidth="1"/>
    <col min="4" max="4" width="7.5546875" customWidth="1"/>
    <col min="7" max="7" width="13.33203125" customWidth="1"/>
  </cols>
  <sheetData>
    <row r="3" spans="1:8" s="7" customFormat="1" ht="17.399999999999999">
      <c r="A3" s="5" t="s">
        <v>9</v>
      </c>
      <c r="B3" s="5" t="s">
        <v>15</v>
      </c>
      <c r="C3" s="9" t="s">
        <v>13</v>
      </c>
      <c r="D3" s="9" t="s">
        <v>14</v>
      </c>
      <c r="E3" s="9" t="s">
        <v>17</v>
      </c>
      <c r="F3" s="9" t="s">
        <v>18</v>
      </c>
      <c r="G3" s="9" t="s">
        <v>16</v>
      </c>
      <c r="H3" s="9">
        <v>1509</v>
      </c>
    </row>
    <row r="4" spans="1:8" ht="17.399999999999999">
      <c r="A4" s="2">
        <v>1</v>
      </c>
      <c r="B4" s="6">
        <v>2561</v>
      </c>
      <c r="C4">
        <v>6</v>
      </c>
      <c r="D4">
        <v>7</v>
      </c>
      <c r="E4" s="10">
        <f>(C4*1000)/H3</f>
        <v>3.9761431411530817</v>
      </c>
      <c r="F4" s="10">
        <f>(D4*1000)/H3</f>
        <v>4.6388336646785948</v>
      </c>
      <c r="G4" s="10">
        <f>((C4-D4)*100)/H3</f>
        <v>-6.6269052352551358E-2</v>
      </c>
    </row>
    <row r="5" spans="1:8" ht="17.399999999999999">
      <c r="A5" s="2">
        <v>2</v>
      </c>
      <c r="B5" s="1">
        <v>2562</v>
      </c>
      <c r="C5">
        <v>10</v>
      </c>
      <c r="D5">
        <v>12</v>
      </c>
      <c r="E5" s="10">
        <f>(C5*1000)/H3</f>
        <v>6.6269052352551361</v>
      </c>
      <c r="F5" s="10">
        <f>(D5*1000)/H3</f>
        <v>7.9522862823061633</v>
      </c>
      <c r="G5" s="10">
        <f>((C5-D5)*100)/H3</f>
        <v>-0.13253810470510272</v>
      </c>
    </row>
    <row r="6" spans="1:8" ht="17.399999999999999">
      <c r="A6" s="2">
        <v>3</v>
      </c>
      <c r="B6" s="6">
        <v>2563</v>
      </c>
      <c r="C6">
        <v>12</v>
      </c>
      <c r="D6">
        <v>14</v>
      </c>
      <c r="E6" s="10">
        <f>(C6*1000)/H3</f>
        <v>7.9522862823061633</v>
      </c>
      <c r="F6" s="10">
        <f>(D6*1000)/H3</f>
        <v>9.2776673293571896</v>
      </c>
      <c r="G6" s="10">
        <f>((C6-D6)*100)/H3</f>
        <v>-0.13253810470510272</v>
      </c>
    </row>
    <row r="7" spans="1:8" ht="17.399999999999999">
      <c r="A7" s="2">
        <v>4</v>
      </c>
      <c r="B7" s="6">
        <v>2564</v>
      </c>
      <c r="C7">
        <v>6</v>
      </c>
      <c r="D7">
        <v>8</v>
      </c>
      <c r="E7" s="10">
        <f>(C7*1000)/H3</f>
        <v>3.9761431411530817</v>
      </c>
      <c r="F7" s="10">
        <f>(D7*1000)/H3</f>
        <v>5.3015241882041089</v>
      </c>
      <c r="G7" s="10">
        <f>((C7-D7)*100)/H3</f>
        <v>-0.13253810470510272</v>
      </c>
    </row>
    <row r="8" spans="1:8" ht="17.399999999999999">
      <c r="A8" s="8">
        <v>5</v>
      </c>
      <c r="B8" s="6">
        <v>2565</v>
      </c>
      <c r="C8">
        <v>3</v>
      </c>
      <c r="D8">
        <v>2</v>
      </c>
      <c r="E8" s="10">
        <f>(C8*1000)/H3</f>
        <v>1.9880715705765408</v>
      </c>
      <c r="F8" s="10">
        <f>(D8*1000)/H3</f>
        <v>1.3253810470510272</v>
      </c>
      <c r="G8" s="10">
        <f>((C8-D8)*100)/H3</f>
        <v>6.6269052352551358E-2</v>
      </c>
    </row>
    <row r="9" spans="1:8" ht="17.399999999999999">
      <c r="A9" s="2">
        <v>6</v>
      </c>
      <c r="B9" s="6">
        <v>2566</v>
      </c>
      <c r="C9">
        <v>4</v>
      </c>
      <c r="D9">
        <v>6</v>
      </c>
      <c r="E9" s="10">
        <f>(C9*1000)/H3</f>
        <v>2.6507620941020544</v>
      </c>
      <c r="F9" s="10">
        <f>(D9*1000)/H3</f>
        <v>3.9761431411530817</v>
      </c>
      <c r="G9" s="10">
        <f>((C9-D9)*100)/H3</f>
        <v>-0.13253810470510272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ประชากรทั้งหมด</vt:lpstr>
      <vt:lpstr>ประชากรอยู่จริง</vt:lpstr>
      <vt:lpstr>หลังคาเรือน</vt:lpstr>
      <vt:lpstr>อัตราเกิดตาย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ปิณธ ชัยวรรณธรรม</cp:lastModifiedBy>
  <dcterms:created xsi:type="dcterms:W3CDTF">2023-02-14T06:39:46Z</dcterms:created>
  <dcterms:modified xsi:type="dcterms:W3CDTF">2024-02-29T07:49:54Z</dcterms:modified>
</cp:coreProperties>
</file>